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3\septembrie\"/>
    </mc:Choice>
  </mc:AlternateContent>
  <bookViews>
    <workbookView xWindow="0" yWindow="0" windowWidth="28800" windowHeight="12000"/>
  </bookViews>
  <sheets>
    <sheet name="cheltuieli executat" sheetId="1" r:id="rId1"/>
    <sheet name="unitati executat" sheetId="2" r:id="rId2"/>
  </sheets>
  <definedNames>
    <definedName name="_xlnm.Print_Area" localSheetId="0">'cheltuieli executat'!$A$1:$J$27</definedName>
    <definedName name="_xlnm.Print_Area" localSheetId="1">'unitati executat'!$A$1:$M$28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C20" i="2"/>
  <c r="H19" i="2"/>
  <c r="C19" i="2"/>
  <c r="H18" i="2"/>
  <c r="C18" i="2"/>
  <c r="H17" i="2"/>
  <c r="C17" i="2"/>
  <c r="H16" i="2"/>
  <c r="C16" i="2"/>
  <c r="H15" i="2"/>
  <c r="C15" i="2"/>
  <c r="H14" i="2"/>
  <c r="C14" i="2"/>
  <c r="H13" i="2"/>
  <c r="C13" i="2"/>
  <c r="H12" i="2"/>
  <c r="C12" i="2"/>
  <c r="H11" i="2"/>
  <c r="C11" i="2"/>
  <c r="L9" i="2"/>
  <c r="K9" i="2"/>
  <c r="J9" i="2"/>
  <c r="I9" i="2"/>
  <c r="G9" i="2"/>
  <c r="F9" i="2"/>
  <c r="E9" i="2"/>
  <c r="D9" i="2"/>
  <c r="H9" i="2" l="1"/>
  <c r="C9" i="2"/>
  <c r="C18" i="1"/>
  <c r="C16" i="1"/>
  <c r="C12" i="1"/>
  <c r="H9" i="1"/>
  <c r="G9" i="1"/>
  <c r="F9" i="1" l="1"/>
  <c r="C13" i="1"/>
  <c r="C19" i="1"/>
  <c r="C11" i="1"/>
  <c r="C15" i="1"/>
  <c r="C17" i="1"/>
  <c r="E9" i="1"/>
  <c r="C14" i="1"/>
  <c r="C20" i="1"/>
  <c r="D9" i="1"/>
  <c r="C9" i="1" s="1"/>
</calcChain>
</file>

<file path=xl/sharedStrings.xml><?xml version="1.0" encoding="utf-8"?>
<sst xmlns="http://schemas.openxmlformats.org/spreadsheetml/2006/main" count="79" uniqueCount="45">
  <si>
    <t>Fondul de retribuire al muncii al guvernului general</t>
  </si>
  <si>
    <t>mii lei</t>
  </si>
  <si>
    <t>Denumirea indicatorului</t>
  </si>
  <si>
    <t>Cod</t>
  </si>
  <si>
    <t>Executat 30.09.2023</t>
  </si>
  <si>
    <t>Total</t>
  </si>
  <si>
    <t>BS</t>
  </si>
  <si>
    <t>BL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</si>
  <si>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</si>
  <si>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</si>
  <si>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</si>
  <si>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</si>
  <si>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</si>
  <si>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</si>
  <si>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</si>
  <si>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</si>
  <si>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</si>
  <si>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</si>
  <si>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</si>
  <si>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</si>
  <si>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</si>
  <si>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</si>
  <si>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</si>
  <si>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</si>
  <si>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</si>
  <si>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</si>
  <si>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</si>
  <si>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</si>
  <si>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</si>
  <si>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</si>
  <si>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</si>
  <si>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</si>
  <si>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</si>
  <si>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</si>
  <si>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</si>
  <si>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</si>
  <si>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</si>
  <si>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</si>
  <si>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</si>
  <si>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</si>
  <si>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</si>
  <si>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</si>
  <si>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</si>
  <si>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</si>
  <si>
    <t xml:space="preserve">   3. Numărul de unități (posturi) reprezintă cifra executării lunare, și nu reflectă efectivul limită aprobat conform statelor de personal.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</si>
</sst>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24"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8"/>
      <name val="Arial Cyr"/>
    </font>
    <font>
      <sz val="9"/>
      <name val="Cambria"/>
      <family val="1"/>
      <charset val="204"/>
    </font>
    <font>
      <i/>
      <sz val="9"/>
      <name val="Cambria"/>
      <family val="1"/>
      <charset val="204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43" fontId="23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5" fillId="0" borderId="0" xfId="1" applyFont="1"/>
    <xf numFmtId="0" fontId="1" fillId="0" borderId="0" xfId="1"/>
    <xf numFmtId="0" fontId="3" fillId="0" borderId="0" xfId="1" applyFont="1" applyFill="1" applyAlignment="1">
      <alignment horizontal="right"/>
    </xf>
    <xf numFmtId="0" fontId="6" fillId="0" borderId="8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6" fillId="0" borderId="29" xfId="1" applyFont="1" applyBorder="1"/>
    <xf numFmtId="0" fontId="6" fillId="0" borderId="30" xfId="1" applyFont="1" applyBorder="1"/>
    <xf numFmtId="3" fontId="6" fillId="0" borderId="16" xfId="1" applyNumberFormat="1" applyFont="1" applyFill="1" applyBorder="1"/>
    <xf numFmtId="3" fontId="6" fillId="0" borderId="31" xfId="1" applyNumberFormat="1" applyFont="1" applyFill="1" applyBorder="1"/>
    <xf numFmtId="0" fontId="13" fillId="0" borderId="0" xfId="1" applyFont="1"/>
    <xf numFmtId="0" fontId="14" fillId="0" borderId="0" xfId="1" applyFont="1"/>
    <xf numFmtId="0" fontId="4" fillId="0" borderId="29" xfId="1" applyFont="1" applyBorder="1"/>
    <xf numFmtId="0" fontId="3" fillId="0" borderId="30" xfId="1" applyFont="1" applyBorder="1"/>
    <xf numFmtId="164" fontId="3" fillId="0" borderId="10" xfId="1" applyNumberFormat="1" applyFont="1" applyFill="1" applyBorder="1"/>
    <xf numFmtId="164" fontId="3" fillId="0" borderId="16" xfId="1" applyNumberFormat="1" applyFont="1" applyFill="1" applyBorder="1"/>
    <xf numFmtId="164" fontId="4" fillId="0" borderId="16" xfId="1" applyNumberFormat="1" applyFont="1" applyFill="1" applyBorder="1"/>
    <xf numFmtId="164" fontId="3" fillId="0" borderId="31" xfId="1" applyNumberFormat="1" applyFont="1" applyFill="1" applyBorder="1"/>
    <xf numFmtId="0" fontId="1" fillId="0" borderId="0" xfId="1" applyFont="1"/>
    <xf numFmtId="0" fontId="3" fillId="0" borderId="29" xfId="2" applyFont="1" applyBorder="1" applyAlignment="1">
      <alignment wrapText="1"/>
    </xf>
    <xf numFmtId="49" fontId="3" fillId="0" borderId="30" xfId="2" applyNumberFormat="1" applyFont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right" wrapText="1"/>
    </xf>
    <xf numFmtId="0" fontId="3" fillId="0" borderId="32" xfId="1" applyFont="1" applyBorder="1" applyAlignment="1">
      <alignment wrapText="1"/>
    </xf>
    <xf numFmtId="49" fontId="3" fillId="0" borderId="33" xfId="2" applyNumberFormat="1" applyFont="1" applyFill="1" applyBorder="1" applyAlignment="1">
      <alignment horizontal="center" wrapText="1"/>
    </xf>
    <xf numFmtId="164" fontId="6" fillId="0" borderId="34" xfId="2" applyNumberFormat="1" applyFont="1" applyFill="1" applyBorder="1" applyAlignment="1">
      <alignment horizontal="right" wrapText="1"/>
    </xf>
    <xf numFmtId="164" fontId="3" fillId="0" borderId="35" xfId="1" applyNumberFormat="1" applyFont="1" applyFill="1" applyBorder="1"/>
    <xf numFmtId="164" fontId="4" fillId="0" borderId="35" xfId="1" applyNumberFormat="1" applyFont="1" applyFill="1" applyBorder="1"/>
    <xf numFmtId="164" fontId="3" fillId="0" borderId="36" xfId="1" applyNumberFormat="1" applyFont="1" applyFill="1" applyBorder="1"/>
    <xf numFmtId="0" fontId="5" fillId="0" borderId="0" xfId="1" applyFont="1" applyFill="1"/>
    <xf numFmtId="0" fontId="16" fillId="0" borderId="0" xfId="1" applyFont="1" applyFill="1"/>
    <xf numFmtId="0" fontId="5" fillId="0" borderId="0" xfId="1" applyFont="1" applyFill="1" applyBorder="1"/>
    <xf numFmtId="0" fontId="7" fillId="0" borderId="0" xfId="1" applyFont="1" applyAlignment="1">
      <alignment wrapText="1"/>
    </xf>
    <xf numFmtId="0" fontId="17" fillId="0" borderId="0" xfId="1" applyFont="1" applyAlignment="1">
      <alignment wrapText="1"/>
    </xf>
    <xf numFmtId="0" fontId="3" fillId="0" borderId="0" xfId="1" applyFont="1" applyFill="1" applyBorder="1"/>
    <xf numFmtId="0" fontId="18" fillId="0" borderId="0" xfId="1" applyFont="1" applyFill="1"/>
    <xf numFmtId="0" fontId="18" fillId="0" borderId="0" xfId="1" applyFont="1"/>
    <xf numFmtId="0" fontId="19" fillId="0" borderId="0" xfId="1" applyFont="1" applyFill="1"/>
    <xf numFmtId="0" fontId="20" fillId="0" borderId="0" xfId="1" applyFont="1"/>
    <xf numFmtId="0" fontId="2" fillId="0" borderId="0" xfId="1" applyFont="1"/>
    <xf numFmtId="0" fontId="2" fillId="0" borderId="0" xfId="1" applyFont="1" applyFill="1"/>
    <xf numFmtId="0" fontId="21" fillId="0" borderId="0" xfId="1" applyFont="1" applyFill="1"/>
    <xf numFmtId="0" fontId="22" fillId="0" borderId="0" xfId="1" applyFont="1" applyFill="1" applyAlignment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9" fillId="0" borderId="42" xfId="1" applyFont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45" xfId="1" applyFont="1" applyFill="1" applyBorder="1" applyAlignment="1">
      <alignment horizontal="center"/>
    </xf>
    <xf numFmtId="0" fontId="9" fillId="0" borderId="46" xfId="1" applyFont="1" applyFill="1" applyBorder="1" applyAlignment="1">
      <alignment horizontal="center"/>
    </xf>
    <xf numFmtId="0" fontId="6" fillId="0" borderId="47" xfId="1" applyFont="1" applyBorder="1"/>
    <xf numFmtId="3" fontId="6" fillId="0" borderId="39" xfId="1" applyNumberFormat="1" applyFont="1" applyFill="1" applyBorder="1"/>
    <xf numFmtId="3" fontId="6" fillId="0" borderId="9" xfId="1" applyNumberFormat="1" applyFont="1" applyFill="1" applyBorder="1"/>
    <xf numFmtId="0" fontId="3" fillId="0" borderId="47" xfId="1" applyFont="1" applyBorder="1"/>
    <xf numFmtId="3" fontId="3" fillId="0" borderId="39" xfId="1" applyNumberFormat="1" applyFont="1" applyFill="1" applyBorder="1"/>
    <xf numFmtId="3" fontId="3" fillId="0" borderId="16" xfId="1" applyNumberFormat="1" applyFont="1" applyFill="1" applyBorder="1"/>
    <xf numFmtId="3" fontId="3" fillId="0" borderId="9" xfId="1" applyNumberFormat="1" applyFont="1" applyFill="1" applyBorder="1"/>
    <xf numFmtId="3" fontId="3" fillId="0" borderId="31" xfId="1" applyNumberFormat="1" applyFont="1" applyFill="1" applyBorder="1"/>
    <xf numFmtId="49" fontId="3" fillId="0" borderId="47" xfId="2" applyNumberFormat="1" applyFont="1" applyBorder="1" applyAlignment="1">
      <alignment horizontal="center" wrapText="1"/>
    </xf>
    <xf numFmtId="3" fontId="6" fillId="0" borderId="39" xfId="2" applyNumberFormat="1" applyFont="1" applyFill="1" applyBorder="1" applyAlignment="1">
      <alignment horizontal="right" wrapText="1"/>
    </xf>
    <xf numFmtId="49" fontId="3" fillId="0" borderId="48" xfId="2" applyNumberFormat="1" applyFont="1" applyFill="1" applyBorder="1" applyAlignment="1">
      <alignment horizontal="center" wrapText="1"/>
    </xf>
    <xf numFmtId="3" fontId="6" fillId="0" borderId="34" xfId="2" applyNumberFormat="1" applyFont="1" applyFill="1" applyBorder="1" applyAlignment="1">
      <alignment horizontal="right" wrapText="1"/>
    </xf>
    <xf numFmtId="3" fontId="3" fillId="0" borderId="35" xfId="1" applyNumberFormat="1" applyFont="1" applyFill="1" applyBorder="1"/>
    <xf numFmtId="3" fontId="3" fillId="0" borderId="49" xfId="1" applyNumberFormat="1" applyFont="1" applyFill="1" applyBorder="1"/>
    <xf numFmtId="3" fontId="3" fillId="0" borderId="36" xfId="1" applyNumberFormat="1" applyFont="1" applyFill="1" applyBorder="1"/>
    <xf numFmtId="0" fontId="7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  <xf numFmtId="165" fontId="6" fillId="0" borderId="10" xfId="3" applyNumberFormat="1" applyFont="1" applyFill="1" applyBorder="1"/>
    <xf numFmtId="165" fontId="6" fillId="0" borderId="16" xfId="3" applyNumberFormat="1" applyFont="1" applyFill="1" applyBorder="1"/>
    <xf numFmtId="165" fontId="12" fillId="0" borderId="16" xfId="3" applyNumberFormat="1" applyFont="1" applyFill="1" applyBorder="1"/>
    <xf numFmtId="165" fontId="6" fillId="0" borderId="31" xfId="3" applyNumberFormat="1" applyFont="1" applyFill="1" applyBorder="1"/>
  </cellXfs>
  <cellStyles count="4">
    <cellStyle name="Normal 2" xfId="1"/>
    <cellStyle name="Обычный" xfId="0" builtinId="0"/>
    <cellStyle name="Обычный_aug pe grupe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4"/>
  <sheetViews>
    <sheetView showZeros="0" tabSelected="1" zoomScaleNormal="100" zoomScaleSheetLayoutView="100" workbookViewId="0">
      <pane xSplit="2" ySplit="10" topLeftCell="C11" activePane="bottomRight" state="frozen"/>
      <selection activeCell="O26" sqref="O26"/>
      <selection pane="topRight" activeCell="O26" sqref="O26"/>
      <selection pane="bottomLeft" activeCell="O26" sqref="O26"/>
      <selection pane="bottomRight" activeCell="J15" sqref="J15"/>
    </sheetView>
  </sheetViews>
  <sheetFormatPr defaultColWidth="9.140625" defaultRowHeight="12.75"/>
  <cols>
    <col min="1" max="1" width="33.28515625" style="56" customWidth="1"/>
    <col min="2" max="2" width="4.85546875" style="56" customWidth="1"/>
    <col min="3" max="3" width="14" style="55" customWidth="1"/>
    <col min="4" max="4" width="13.42578125" style="55" customWidth="1"/>
    <col min="5" max="5" width="11.5703125" style="57" customWidth="1"/>
    <col min="6" max="6" width="13.140625" style="55" customWidth="1"/>
    <col min="7" max="7" width="12" style="55" customWidth="1"/>
    <col min="8" max="8" width="11.140625" style="55" customWidth="1"/>
    <col min="9" max="9" width="8.28515625" style="5" customWidth="1"/>
    <col min="10" max="10" width="13" style="5" customWidth="1"/>
    <col min="11" max="16384" width="9.140625" style="5"/>
  </cols>
  <sheetData>
    <row r="1" spans="1:11">
      <c r="A1" s="1"/>
      <c r="B1" s="1"/>
      <c r="C1" s="2"/>
      <c r="D1" s="2"/>
      <c r="E1" s="3"/>
      <c r="F1" s="2"/>
      <c r="G1" s="2"/>
      <c r="H1" s="2"/>
      <c r="I1" s="4"/>
      <c r="J1" s="4"/>
      <c r="K1" s="4"/>
    </row>
    <row r="2" spans="1:11" ht="15.75">
      <c r="A2" s="90" t="s">
        <v>0</v>
      </c>
      <c r="B2" s="90"/>
      <c r="C2" s="90"/>
      <c r="D2" s="90"/>
      <c r="E2" s="90"/>
      <c r="F2" s="90"/>
      <c r="G2" s="90"/>
      <c r="H2" s="90"/>
      <c r="I2" s="4"/>
      <c r="J2" s="4"/>
      <c r="K2" s="4"/>
    </row>
    <row r="3" spans="1:11">
      <c r="A3" s="1"/>
      <c r="B3" s="1"/>
      <c r="C3" s="2"/>
      <c r="D3" s="2"/>
      <c r="E3" s="3"/>
      <c r="F3" s="2"/>
      <c r="G3" s="2"/>
      <c r="H3" s="6" t="s">
        <v>1</v>
      </c>
      <c r="I3" s="4"/>
      <c r="J3" s="4"/>
      <c r="K3" s="4"/>
    </row>
    <row r="4" spans="1:11" ht="25.5" customHeight="1">
      <c r="A4" s="91" t="s">
        <v>2</v>
      </c>
      <c r="B4" s="94" t="s">
        <v>3</v>
      </c>
      <c r="C4" s="97" t="s">
        <v>4</v>
      </c>
      <c r="D4" s="98"/>
      <c r="E4" s="98"/>
      <c r="F4" s="98"/>
      <c r="G4" s="98"/>
      <c r="H4" s="99"/>
      <c r="I4" s="4"/>
      <c r="J4" s="4"/>
      <c r="K4" s="4"/>
    </row>
    <row r="5" spans="1:11" ht="25.5" customHeight="1">
      <c r="A5" s="92"/>
      <c r="B5" s="95"/>
      <c r="C5" s="100" t="s">
        <v>5</v>
      </c>
      <c r="D5" s="102" t="s">
        <v>6</v>
      </c>
      <c r="E5" s="103"/>
      <c r="F5" s="104" t="s">
        <v>7</v>
      </c>
      <c r="G5" s="104" t="s">
        <v>8</v>
      </c>
      <c r="H5" s="106" t="s">
        <v>9</v>
      </c>
      <c r="I5" s="4"/>
      <c r="J5" s="4"/>
      <c r="K5" s="4"/>
    </row>
    <row r="6" spans="1:11" s="11" customFormat="1" ht="43.5" customHeight="1">
      <c r="A6" s="93"/>
      <c r="B6" s="96"/>
      <c r="C6" s="101"/>
      <c r="D6" s="8" t="s">
        <v>10</v>
      </c>
      <c r="E6" s="9" t="s">
        <v>11</v>
      </c>
      <c r="F6" s="105"/>
      <c r="G6" s="105"/>
      <c r="H6" s="107"/>
      <c r="I6" s="10"/>
      <c r="J6" s="10"/>
      <c r="K6" s="10"/>
    </row>
    <row r="7" spans="1:11" s="20" customFormat="1" ht="9">
      <c r="A7" s="12">
        <v>1</v>
      </c>
      <c r="B7" s="13">
        <v>2</v>
      </c>
      <c r="C7" s="14">
        <v>3</v>
      </c>
      <c r="D7" s="15">
        <v>4</v>
      </c>
      <c r="E7" s="16">
        <v>5</v>
      </c>
      <c r="F7" s="17">
        <v>6</v>
      </c>
      <c r="G7" s="15">
        <v>7</v>
      </c>
      <c r="H7" s="18">
        <v>8</v>
      </c>
      <c r="I7" s="19"/>
      <c r="J7" s="19"/>
      <c r="K7" s="19"/>
    </row>
    <row r="8" spans="1:11" s="20" customFormat="1" ht="9">
      <c r="A8" s="21"/>
      <c r="B8" s="22"/>
      <c r="C8" s="23"/>
      <c r="D8" s="24"/>
      <c r="E8" s="25"/>
      <c r="F8" s="24"/>
      <c r="G8" s="24"/>
      <c r="H8" s="26"/>
      <c r="I8" s="19"/>
      <c r="J8" s="19"/>
      <c r="K8" s="19"/>
    </row>
    <row r="9" spans="1:11" s="32" customFormat="1">
      <c r="A9" s="27" t="s">
        <v>12</v>
      </c>
      <c r="B9" s="28"/>
      <c r="C9" s="117">
        <f>D9+F9+G9+H9</f>
        <v>17501663</v>
      </c>
      <c r="D9" s="118">
        <f>SUM(D11:D20)</f>
        <v>6875882.0000000009</v>
      </c>
      <c r="E9" s="119">
        <f>SUM(E11:E20)</f>
        <v>76734.200000000012</v>
      </c>
      <c r="F9" s="118">
        <f>SUM(F11:F20)</f>
        <v>10412356.5</v>
      </c>
      <c r="G9" s="118">
        <f>SUM(G11:G20)</f>
        <v>151365.4</v>
      </c>
      <c r="H9" s="120">
        <f>SUM(H11:H20)</f>
        <v>62059.1</v>
      </c>
      <c r="I9" s="31"/>
      <c r="J9" s="31"/>
      <c r="K9" s="31"/>
    </row>
    <row r="10" spans="1:11" s="39" customFormat="1" ht="10.5" customHeight="1">
      <c r="A10" s="33" t="s">
        <v>13</v>
      </c>
      <c r="B10" s="34"/>
      <c r="C10" s="35"/>
      <c r="D10" s="36"/>
      <c r="E10" s="37"/>
      <c r="F10" s="36"/>
      <c r="G10" s="36"/>
      <c r="H10" s="38"/>
      <c r="I10" s="4"/>
      <c r="J10" s="4"/>
      <c r="K10" s="4"/>
    </row>
    <row r="11" spans="1:11">
      <c r="A11" s="40" t="s">
        <v>14</v>
      </c>
      <c r="B11" s="41" t="s">
        <v>15</v>
      </c>
      <c r="C11" s="42">
        <f>D11+F11+G11+H11</f>
        <v>2398666.5</v>
      </c>
      <c r="D11" s="36">
        <v>1305227</v>
      </c>
      <c r="E11" s="37">
        <v>5644.2</v>
      </c>
      <c r="F11" s="36">
        <v>1093439.5</v>
      </c>
      <c r="G11" s="36"/>
      <c r="H11" s="38"/>
      <c r="I11" s="4"/>
      <c r="J11" s="4"/>
      <c r="K11" s="4"/>
    </row>
    <row r="12" spans="1:11">
      <c r="A12" s="40" t="s">
        <v>16</v>
      </c>
      <c r="B12" s="41" t="s">
        <v>17</v>
      </c>
      <c r="C12" s="42">
        <f t="shared" ref="C12:C20" si="0">D12+F12+G12+H12</f>
        <v>388272.1</v>
      </c>
      <c r="D12" s="36">
        <v>383646</v>
      </c>
      <c r="E12" s="37">
        <v>3434.6</v>
      </c>
      <c r="F12" s="36">
        <v>4626.1000000000004</v>
      </c>
      <c r="G12" s="36"/>
      <c r="H12" s="38"/>
      <c r="I12" s="4"/>
      <c r="J12" s="4"/>
      <c r="K12" s="4"/>
    </row>
    <row r="13" spans="1:11">
      <c r="A13" s="40" t="s">
        <v>18</v>
      </c>
      <c r="B13" s="41" t="s">
        <v>19</v>
      </c>
      <c r="C13" s="42">
        <f t="shared" si="0"/>
        <v>3518833.1</v>
      </c>
      <c r="D13" s="36">
        <v>3506724.9</v>
      </c>
      <c r="E13" s="37">
        <v>66720.5</v>
      </c>
      <c r="F13" s="36">
        <v>12108.2</v>
      </c>
      <c r="G13" s="36"/>
      <c r="H13" s="38"/>
      <c r="I13" s="4"/>
      <c r="J13" s="4"/>
      <c r="K13" s="4"/>
    </row>
    <row r="14" spans="1:11">
      <c r="A14" s="40" t="s">
        <v>20</v>
      </c>
      <c r="B14" s="41" t="s">
        <v>21</v>
      </c>
      <c r="C14" s="42">
        <f t="shared" si="0"/>
        <v>584157.80000000005</v>
      </c>
      <c r="D14" s="36">
        <v>510749.3</v>
      </c>
      <c r="E14" s="37">
        <v>0</v>
      </c>
      <c r="F14" s="36">
        <v>73408.5</v>
      </c>
      <c r="G14" s="36"/>
      <c r="H14" s="38"/>
      <c r="I14" s="4"/>
      <c r="J14" s="4"/>
      <c r="K14" s="4"/>
    </row>
    <row r="15" spans="1:11">
      <c r="A15" s="40" t="s">
        <v>22</v>
      </c>
      <c r="B15" s="41" t="s">
        <v>23</v>
      </c>
      <c r="C15" s="42">
        <f t="shared" si="0"/>
        <v>88879.7</v>
      </c>
      <c r="D15" s="36">
        <v>86943.4</v>
      </c>
      <c r="E15" s="37">
        <v>22.8</v>
      </c>
      <c r="F15" s="36">
        <v>1936.3</v>
      </c>
      <c r="G15" s="36"/>
      <c r="H15" s="38"/>
      <c r="I15" s="4"/>
      <c r="J15" s="4"/>
      <c r="K15" s="4"/>
    </row>
    <row r="16" spans="1:11" ht="25.15" customHeight="1">
      <c r="A16" s="40" t="s">
        <v>24</v>
      </c>
      <c r="B16" s="41" t="s">
        <v>25</v>
      </c>
      <c r="C16" s="42">
        <f t="shared" si="0"/>
        <v>57392</v>
      </c>
      <c r="D16" s="36"/>
      <c r="E16" s="37"/>
      <c r="F16" s="36">
        <v>57392</v>
      </c>
      <c r="G16" s="36"/>
      <c r="H16" s="38"/>
      <c r="I16" s="4"/>
      <c r="J16" s="4"/>
      <c r="K16" s="4"/>
    </row>
    <row r="17" spans="1:11">
      <c r="A17" s="40" t="s">
        <v>26</v>
      </c>
      <c r="B17" s="41" t="s">
        <v>27</v>
      </c>
      <c r="C17" s="42">
        <f t="shared" si="0"/>
        <v>572748.69999999995</v>
      </c>
      <c r="D17" s="36">
        <v>501673.3</v>
      </c>
      <c r="E17" s="37">
        <v>0</v>
      </c>
      <c r="F17" s="36">
        <v>9016.2999999999993</v>
      </c>
      <c r="G17" s="36"/>
      <c r="H17" s="38">
        <v>62059.1</v>
      </c>
      <c r="I17" s="4"/>
      <c r="J17" s="4"/>
      <c r="K17" s="4"/>
    </row>
    <row r="18" spans="1:11">
      <c r="A18" s="40" t="s">
        <v>28</v>
      </c>
      <c r="B18" s="41" t="s">
        <v>29</v>
      </c>
      <c r="C18" s="42">
        <f t="shared" si="0"/>
        <v>891217</v>
      </c>
      <c r="D18" s="36">
        <v>144231.9</v>
      </c>
      <c r="E18" s="37"/>
      <c r="F18" s="36">
        <v>746985.1</v>
      </c>
      <c r="G18" s="36"/>
      <c r="H18" s="38"/>
      <c r="I18" s="4"/>
      <c r="J18" s="4"/>
      <c r="K18" s="4"/>
    </row>
    <row r="19" spans="1:11">
      <c r="A19" s="40" t="s">
        <v>30</v>
      </c>
      <c r="B19" s="41" t="s">
        <v>31</v>
      </c>
      <c r="C19" s="42">
        <f t="shared" si="0"/>
        <v>7738170.7999999998</v>
      </c>
      <c r="D19" s="36">
        <v>241454.7</v>
      </c>
      <c r="E19" s="37">
        <v>912.1</v>
      </c>
      <c r="F19" s="36">
        <v>7496716.0999999996</v>
      </c>
      <c r="G19" s="36"/>
      <c r="H19" s="38"/>
      <c r="I19" s="4"/>
      <c r="J19" s="4"/>
      <c r="K19" s="4"/>
    </row>
    <row r="20" spans="1:11">
      <c r="A20" s="43" t="s">
        <v>32</v>
      </c>
      <c r="B20" s="44" t="s">
        <v>33</v>
      </c>
      <c r="C20" s="45">
        <f t="shared" si="0"/>
        <v>1263325.2999999998</v>
      </c>
      <c r="D20" s="46">
        <v>195231.5</v>
      </c>
      <c r="E20" s="47"/>
      <c r="F20" s="46">
        <v>916728.4</v>
      </c>
      <c r="G20" s="46">
        <v>151365.4</v>
      </c>
      <c r="H20" s="48"/>
      <c r="I20" s="4"/>
      <c r="J20" s="4"/>
      <c r="K20" s="4"/>
    </row>
    <row r="21" spans="1:11">
      <c r="A21" s="4" t="s">
        <v>34</v>
      </c>
      <c r="B21" s="4"/>
      <c r="C21" s="49"/>
      <c r="D21" s="49"/>
      <c r="E21" s="50"/>
      <c r="F21" s="51"/>
      <c r="G21" s="51"/>
      <c r="H21" s="51"/>
      <c r="I21" s="4"/>
      <c r="J21" s="4"/>
      <c r="K21" s="4"/>
    </row>
    <row r="22" spans="1:11" s="53" customFormat="1" ht="16.5" customHeight="1">
      <c r="A22" s="89" t="s">
        <v>35</v>
      </c>
      <c r="B22" s="89"/>
      <c r="C22" s="89"/>
      <c r="D22" s="89"/>
      <c r="E22" s="89"/>
      <c r="F22" s="89"/>
      <c r="G22" s="89"/>
      <c r="H22" s="89"/>
      <c r="I22" s="89"/>
      <c r="J22" s="89"/>
      <c r="K22" s="52"/>
    </row>
    <row r="23" spans="1:11" s="53" customFormat="1" ht="24.75" customHeight="1">
      <c r="A23" s="89" t="s">
        <v>36</v>
      </c>
      <c r="B23" s="89"/>
      <c r="C23" s="89"/>
      <c r="D23" s="89"/>
      <c r="E23" s="89"/>
      <c r="F23" s="89"/>
      <c r="G23" s="89"/>
      <c r="H23" s="89"/>
      <c r="I23" s="89"/>
      <c r="J23" s="89"/>
      <c r="K23" s="52"/>
    </row>
    <row r="24" spans="1:11" s="55" customFormat="1" ht="12">
      <c r="A24" s="1"/>
      <c r="B24" s="1"/>
      <c r="C24" s="2"/>
      <c r="D24" s="2"/>
      <c r="E24" s="3"/>
      <c r="F24" s="54"/>
      <c r="G24" s="54"/>
      <c r="H24" s="54"/>
      <c r="I24" s="2"/>
      <c r="J24" s="2"/>
      <c r="K24" s="2"/>
    </row>
  </sheetData>
  <mergeCells count="11">
    <mergeCell ref="A22:J22"/>
    <mergeCell ref="A23:J23"/>
    <mergeCell ref="A2:H2"/>
    <mergeCell ref="A4:A6"/>
    <mergeCell ref="B4:B6"/>
    <mergeCell ref="C4:H4"/>
    <mergeCell ref="C5:C6"/>
    <mergeCell ref="D5:E5"/>
    <mergeCell ref="F5:F6"/>
    <mergeCell ref="G5:G6"/>
    <mergeCell ref="H5:H6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8"/>
  <sheetViews>
    <sheetView showZeros="0" zoomScaleNormal="100" zoomScaleSheetLayoutView="100" workbookViewId="0">
      <pane xSplit="2" ySplit="10" topLeftCell="C11" activePane="bottomRight" state="frozen"/>
      <selection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ColWidth="9.140625" defaultRowHeight="12.75"/>
  <cols>
    <col min="1" max="1" width="31" style="1" customWidth="1"/>
    <col min="2" max="2" width="5.42578125" style="1" customWidth="1"/>
    <col min="3" max="3" width="11" style="2" customWidth="1"/>
    <col min="4" max="4" width="9.7109375" style="2" customWidth="1"/>
    <col min="5" max="5" width="11.140625" style="2" customWidth="1"/>
    <col min="6" max="6" width="8.42578125" style="2" customWidth="1"/>
    <col min="7" max="7" width="8.28515625" style="2" customWidth="1"/>
    <col min="8" max="8" width="10.5703125" style="4" customWidth="1"/>
    <col min="9" max="9" width="10" style="4" customWidth="1"/>
    <col min="10" max="10" width="10.7109375" style="4" customWidth="1"/>
    <col min="11" max="11" width="8" style="4" customWidth="1"/>
    <col min="12" max="12" width="8.7109375" style="4" customWidth="1"/>
    <col min="13" max="13" width="9.140625" style="4"/>
    <col min="14" max="16384" width="9.140625" style="5"/>
  </cols>
  <sheetData>
    <row r="1" spans="1:13" ht="18" customHeight="1">
      <c r="A1" s="58"/>
      <c r="B1" s="59"/>
      <c r="C1" s="60"/>
      <c r="D1" s="60"/>
      <c r="E1" s="61"/>
      <c r="F1" s="62"/>
      <c r="G1" s="62"/>
      <c r="H1" s="62"/>
      <c r="I1" s="62"/>
      <c r="J1" s="62"/>
      <c r="K1" s="62"/>
      <c r="L1" s="62"/>
      <c r="M1" s="62"/>
    </row>
    <row r="2" spans="1:13" ht="21.75" customHeight="1">
      <c r="A2" s="90" t="s">
        <v>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4" spans="1:13" ht="25.5" customHeight="1">
      <c r="A4" s="91" t="s">
        <v>2</v>
      </c>
      <c r="B4" s="108" t="s">
        <v>3</v>
      </c>
      <c r="C4" s="111" t="s">
        <v>4</v>
      </c>
      <c r="D4" s="98"/>
      <c r="E4" s="98"/>
      <c r="F4" s="98"/>
      <c r="G4" s="98"/>
      <c r="H4" s="98"/>
      <c r="I4" s="98"/>
      <c r="J4" s="98"/>
      <c r="K4" s="98"/>
      <c r="L4" s="99"/>
    </row>
    <row r="5" spans="1:13" ht="25.5" customHeight="1">
      <c r="A5" s="92"/>
      <c r="B5" s="109"/>
      <c r="C5" s="112" t="s">
        <v>38</v>
      </c>
      <c r="D5" s="113"/>
      <c r="E5" s="113"/>
      <c r="F5" s="113"/>
      <c r="G5" s="114"/>
      <c r="H5" s="112" t="s">
        <v>39</v>
      </c>
      <c r="I5" s="113"/>
      <c r="J5" s="113"/>
      <c r="K5" s="113"/>
      <c r="L5" s="115"/>
    </row>
    <row r="6" spans="1:13" s="11" customFormat="1" ht="18.75" customHeight="1">
      <c r="A6" s="93"/>
      <c r="B6" s="110"/>
      <c r="C6" s="7" t="s">
        <v>5</v>
      </c>
      <c r="D6" s="63" t="s">
        <v>6</v>
      </c>
      <c r="E6" s="63" t="s">
        <v>7</v>
      </c>
      <c r="F6" s="63" t="s">
        <v>40</v>
      </c>
      <c r="G6" s="64" t="s">
        <v>41</v>
      </c>
      <c r="H6" s="7" t="s">
        <v>5</v>
      </c>
      <c r="I6" s="63" t="s">
        <v>6</v>
      </c>
      <c r="J6" s="63" t="s">
        <v>7</v>
      </c>
      <c r="K6" s="63" t="s">
        <v>40</v>
      </c>
      <c r="L6" s="65" t="s">
        <v>41</v>
      </c>
      <c r="M6" s="10"/>
    </row>
    <row r="7" spans="1:13" s="20" customFormat="1" ht="9">
      <c r="A7" s="12">
        <v>1</v>
      </c>
      <c r="B7" s="66">
        <v>2</v>
      </c>
      <c r="C7" s="14">
        <v>3</v>
      </c>
      <c r="D7" s="17">
        <v>4</v>
      </c>
      <c r="E7" s="17">
        <v>5</v>
      </c>
      <c r="F7" s="17">
        <v>6</v>
      </c>
      <c r="G7" s="67">
        <v>7</v>
      </c>
      <c r="H7" s="14">
        <v>8</v>
      </c>
      <c r="I7" s="17">
        <v>9</v>
      </c>
      <c r="J7" s="17">
        <v>10</v>
      </c>
      <c r="K7" s="17">
        <v>11</v>
      </c>
      <c r="L7" s="68">
        <v>12</v>
      </c>
      <c r="M7" s="19"/>
    </row>
    <row r="8" spans="1:13" s="20" customFormat="1" ht="9">
      <c r="A8" s="21"/>
      <c r="B8" s="69"/>
      <c r="C8" s="70"/>
      <c r="D8" s="24"/>
      <c r="E8" s="24"/>
      <c r="F8" s="24"/>
      <c r="G8" s="71"/>
      <c r="H8" s="70"/>
      <c r="I8" s="24"/>
      <c r="J8" s="24"/>
      <c r="K8" s="24"/>
      <c r="L8" s="26"/>
      <c r="M8" s="19"/>
    </row>
    <row r="9" spans="1:13" s="32" customFormat="1">
      <c r="A9" s="27" t="s">
        <v>12</v>
      </c>
      <c r="B9" s="72"/>
      <c r="C9" s="73">
        <f>D9+E9+F9+G9</f>
        <v>169888.30000000002</v>
      </c>
      <c r="D9" s="29">
        <f>SUM(D11:D20)</f>
        <v>46569.450000000004</v>
      </c>
      <c r="E9" s="29">
        <f>SUM(E11:E20)</f>
        <v>122119.35</v>
      </c>
      <c r="F9" s="29">
        <f>SUM(F11:F20)</f>
        <v>944</v>
      </c>
      <c r="G9" s="74">
        <f>SUM(G11:G20)</f>
        <v>255.5</v>
      </c>
      <c r="H9" s="73">
        <f>I9+J9+K9+L9</f>
        <v>163738</v>
      </c>
      <c r="I9" s="29">
        <f>SUM(I11:I20)</f>
        <v>45584</v>
      </c>
      <c r="J9" s="29">
        <f>SUM(J11:J20)</f>
        <v>116968</v>
      </c>
      <c r="K9" s="29">
        <f>SUM(K11:K20)</f>
        <v>944</v>
      </c>
      <c r="L9" s="30">
        <f>SUM(L11:L20)</f>
        <v>242</v>
      </c>
      <c r="M9" s="31"/>
    </row>
    <row r="10" spans="1:13" s="39" customFormat="1" ht="10.5" customHeight="1">
      <c r="A10" s="33" t="s">
        <v>13</v>
      </c>
      <c r="B10" s="75"/>
      <c r="C10" s="76"/>
      <c r="D10" s="77"/>
      <c r="E10" s="77"/>
      <c r="F10" s="77"/>
      <c r="G10" s="78"/>
      <c r="H10" s="76"/>
      <c r="I10" s="77"/>
      <c r="J10" s="77"/>
      <c r="K10" s="77"/>
      <c r="L10" s="79"/>
      <c r="M10" s="4"/>
    </row>
    <row r="11" spans="1:13">
      <c r="A11" s="40" t="s">
        <v>14</v>
      </c>
      <c r="B11" s="80" t="s">
        <v>15</v>
      </c>
      <c r="C11" s="81">
        <f>D11+E11+F11+G11</f>
        <v>18362.599999999999</v>
      </c>
      <c r="D11" s="77">
        <v>6600.3</v>
      </c>
      <c r="E11" s="77">
        <v>11762.3</v>
      </c>
      <c r="F11" s="77"/>
      <c r="G11" s="78"/>
      <c r="H11" s="81">
        <f>I11+J11+K11+L11</f>
        <v>18515.25</v>
      </c>
      <c r="I11" s="77">
        <v>6518</v>
      </c>
      <c r="J11" s="77">
        <v>11997.25</v>
      </c>
      <c r="K11" s="77"/>
      <c r="L11" s="79"/>
    </row>
    <row r="12" spans="1:13">
      <c r="A12" s="40" t="s">
        <v>16</v>
      </c>
      <c r="B12" s="80" t="s">
        <v>17</v>
      </c>
      <c r="C12" s="81">
        <f t="shared" ref="C12:C20" si="0">D12+E12+F12+G12</f>
        <v>3076.75</v>
      </c>
      <c r="D12" s="77">
        <v>2995</v>
      </c>
      <c r="E12" s="77">
        <v>81.75</v>
      </c>
      <c r="F12" s="77"/>
      <c r="G12" s="78"/>
      <c r="H12" s="81">
        <f t="shared" ref="H12:H20" si="1">I12+J12+K12+L12</f>
        <v>3049</v>
      </c>
      <c r="I12" s="77">
        <v>2962</v>
      </c>
      <c r="J12" s="77">
        <v>87</v>
      </c>
      <c r="K12" s="77"/>
      <c r="L12" s="79"/>
    </row>
    <row r="13" spans="1:13">
      <c r="A13" s="40" t="s">
        <v>18</v>
      </c>
      <c r="B13" s="80" t="s">
        <v>19</v>
      </c>
      <c r="C13" s="81">
        <f t="shared" si="0"/>
        <v>22807</v>
      </c>
      <c r="D13" s="77">
        <v>22616.5</v>
      </c>
      <c r="E13" s="77">
        <v>190.5</v>
      </c>
      <c r="F13" s="77"/>
      <c r="G13" s="78"/>
      <c r="H13" s="81">
        <f t="shared" si="1"/>
        <v>22798</v>
      </c>
      <c r="I13" s="77">
        <v>22596</v>
      </c>
      <c r="J13" s="77">
        <v>202</v>
      </c>
      <c r="K13" s="77"/>
      <c r="L13" s="79"/>
    </row>
    <row r="14" spans="1:13">
      <c r="A14" s="40" t="s">
        <v>20</v>
      </c>
      <c r="B14" s="80" t="s">
        <v>21</v>
      </c>
      <c r="C14" s="81">
        <f t="shared" si="0"/>
        <v>4471.95</v>
      </c>
      <c r="D14" s="77">
        <v>3863.25</v>
      </c>
      <c r="E14" s="77">
        <v>608.70000000000005</v>
      </c>
      <c r="F14" s="77"/>
      <c r="G14" s="78"/>
      <c r="H14" s="81">
        <f t="shared" si="1"/>
        <v>4486</v>
      </c>
      <c r="I14" s="77">
        <v>3886</v>
      </c>
      <c r="J14" s="77">
        <v>600</v>
      </c>
      <c r="K14" s="77"/>
      <c r="L14" s="79"/>
    </row>
    <row r="15" spans="1:13">
      <c r="A15" s="40" t="s">
        <v>22</v>
      </c>
      <c r="B15" s="80" t="s">
        <v>23</v>
      </c>
      <c r="C15" s="81">
        <f t="shared" si="0"/>
        <v>672.05</v>
      </c>
      <c r="D15" s="77">
        <v>648.04999999999995</v>
      </c>
      <c r="E15" s="77">
        <v>24</v>
      </c>
      <c r="F15" s="77"/>
      <c r="G15" s="78"/>
      <c r="H15" s="81">
        <f t="shared" si="1"/>
        <v>672</v>
      </c>
      <c r="I15" s="77">
        <v>649</v>
      </c>
      <c r="J15" s="77">
        <v>23</v>
      </c>
      <c r="K15" s="77"/>
      <c r="L15" s="79"/>
    </row>
    <row r="16" spans="1:13" ht="25.15" customHeight="1">
      <c r="A16" s="40" t="s">
        <v>24</v>
      </c>
      <c r="B16" s="80" t="s">
        <v>25</v>
      </c>
      <c r="C16" s="81">
        <f t="shared" si="0"/>
        <v>958.5</v>
      </c>
      <c r="D16" s="77"/>
      <c r="E16" s="77">
        <v>958.5</v>
      </c>
      <c r="F16" s="77"/>
      <c r="G16" s="78"/>
      <c r="H16" s="81">
        <f t="shared" si="1"/>
        <v>950</v>
      </c>
      <c r="I16" s="77"/>
      <c r="J16" s="77">
        <v>950</v>
      </c>
      <c r="K16" s="77"/>
      <c r="L16" s="79"/>
    </row>
    <row r="17" spans="1:13">
      <c r="A17" s="40" t="s">
        <v>26</v>
      </c>
      <c r="B17" s="80" t="s">
        <v>27</v>
      </c>
      <c r="C17" s="81">
        <f t="shared" si="0"/>
        <v>4476</v>
      </c>
      <c r="D17" s="77">
        <v>4116</v>
      </c>
      <c r="E17" s="77">
        <v>104.5</v>
      </c>
      <c r="F17" s="77"/>
      <c r="G17" s="78">
        <v>255.5</v>
      </c>
      <c r="H17" s="81">
        <f t="shared" si="1"/>
        <v>3901</v>
      </c>
      <c r="I17" s="77">
        <v>3580</v>
      </c>
      <c r="J17" s="77">
        <v>79</v>
      </c>
      <c r="K17" s="77"/>
      <c r="L17" s="79">
        <v>242</v>
      </c>
    </row>
    <row r="18" spans="1:13">
      <c r="A18" s="40" t="s">
        <v>28</v>
      </c>
      <c r="B18" s="80" t="s">
        <v>29</v>
      </c>
      <c r="C18" s="81">
        <f t="shared" si="0"/>
        <v>11371.6</v>
      </c>
      <c r="D18" s="77">
        <v>1529.5</v>
      </c>
      <c r="E18" s="77">
        <v>9842.1</v>
      </c>
      <c r="F18" s="77"/>
      <c r="G18" s="78"/>
      <c r="H18" s="81">
        <f t="shared" si="1"/>
        <v>11670</v>
      </c>
      <c r="I18" s="77">
        <v>1492</v>
      </c>
      <c r="J18" s="77">
        <v>10178</v>
      </c>
      <c r="K18" s="77"/>
      <c r="L18" s="79"/>
    </row>
    <row r="19" spans="1:13">
      <c r="A19" s="40" t="s">
        <v>30</v>
      </c>
      <c r="B19" s="80" t="s">
        <v>31</v>
      </c>
      <c r="C19" s="81">
        <f t="shared" si="0"/>
        <v>87732.1</v>
      </c>
      <c r="D19" s="77">
        <v>2116.1</v>
      </c>
      <c r="E19" s="77">
        <v>85616</v>
      </c>
      <c r="F19" s="77"/>
      <c r="G19" s="78"/>
      <c r="H19" s="81">
        <f t="shared" si="1"/>
        <v>81337.75</v>
      </c>
      <c r="I19" s="77">
        <v>1933</v>
      </c>
      <c r="J19" s="77">
        <v>79404.75</v>
      </c>
      <c r="K19" s="77"/>
      <c r="L19" s="79"/>
    </row>
    <row r="20" spans="1:13">
      <c r="A20" s="43" t="s">
        <v>32</v>
      </c>
      <c r="B20" s="82" t="s">
        <v>33</v>
      </c>
      <c r="C20" s="83">
        <f t="shared" si="0"/>
        <v>15959.75</v>
      </c>
      <c r="D20" s="84">
        <v>2084.75</v>
      </c>
      <c r="E20" s="84">
        <v>12931</v>
      </c>
      <c r="F20" s="84">
        <v>944</v>
      </c>
      <c r="G20" s="85"/>
      <c r="H20" s="83">
        <f t="shared" si="1"/>
        <v>16359</v>
      </c>
      <c r="I20" s="84">
        <v>1968</v>
      </c>
      <c r="J20" s="84">
        <v>13447</v>
      </c>
      <c r="K20" s="84">
        <v>944</v>
      </c>
      <c r="L20" s="86"/>
    </row>
    <row r="21" spans="1:13">
      <c r="A21" s="4" t="s">
        <v>34</v>
      </c>
      <c r="B21" s="4"/>
      <c r="C21" s="49"/>
      <c r="D21" s="49"/>
      <c r="E21" s="51"/>
      <c r="F21" s="51"/>
      <c r="G21" s="51"/>
    </row>
    <row r="22" spans="1:13" s="88" customFormat="1" ht="15" customHeight="1">
      <c r="A22" s="89" t="s">
        <v>42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7"/>
    </row>
    <row r="23" spans="1:13" s="88" customFormat="1" ht="23.25" customHeight="1">
      <c r="A23" s="89" t="s">
        <v>43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7"/>
    </row>
    <row r="24" spans="1:13" s="55" customFormat="1" ht="12">
      <c r="A24" s="116" t="s">
        <v>44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2"/>
    </row>
    <row r="27" spans="1:13" ht="16.5" customHeight="1"/>
    <row r="28" spans="1:13" ht="15.75" customHeight="1"/>
  </sheetData>
  <mergeCells count="9">
    <mergeCell ref="A22:L22"/>
    <mergeCell ref="A23:L23"/>
    <mergeCell ref="A24:L24"/>
    <mergeCell ref="A2:L2"/>
    <mergeCell ref="A4:A6"/>
    <mergeCell ref="B4:B6"/>
    <mergeCell ref="C4:L4"/>
    <mergeCell ref="C5:G5"/>
    <mergeCell ref="H5:L5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dcterms:created xsi:type="dcterms:W3CDTF">2023-10-24T06:07:00Z</dcterms:created>
  <dcterms:modified xsi:type="dcterms:W3CDTF">2023-11-09T14:22:37Z</dcterms:modified>
</cp:coreProperties>
</file>